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ack record" sheetId="2" state="visible" r:id="rId2"/>
  </sheets>
  <definedNames>
    <definedName name="_xlnm.Print_Titles" localSheetId="0">'How to use'!$2:$4</definedName>
    <definedName name="_xlnm.Print_Titles" localSheetId="1">'Track record'!$2:$4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-$#,##0.00;&quot;-&quot;"/>
    <numFmt numFmtId="165" formatCode="mmm d, yyyy"/>
  </numFmts>
  <fonts count="10">
    <font>
      <name val="Calibri"/>
      <family val="2"/>
      <color theme="1"/>
      <sz val="11"/>
      <scheme val="minor"/>
    </font>
    <font>
      <name val="Arial"/>
      <b val="1"/>
      <color rgb="00070814"/>
      <sz val="14"/>
    </font>
    <font>
      <name val="Arial"/>
      <i val="1"/>
      <color rgb="005B6072"/>
      <sz val="9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70814"/>
      <sz val="10"/>
    </font>
    <font>
      <name val="Arial"/>
      <b val="1"/>
      <color rgb="00F4F2E9"/>
      <sz val="9"/>
    </font>
    <font>
      <name val="Arial"/>
      <b val="1"/>
      <color rgb="00070814"/>
      <sz val="9.5"/>
    </font>
    <font>
      <name val="Arial"/>
      <color rgb="005b6072"/>
      <sz val="8.5"/>
    </font>
    <font>
      <name val="Arial"/>
      <b val="1"/>
      <color rgb="005b6072"/>
      <sz val="8"/>
    </font>
  </fonts>
  <fills count="4">
    <fill>
      <patternFill/>
    </fill>
    <fill>
      <patternFill patternType="gray125"/>
    </fill>
    <fill>
      <patternFill patternType="solid">
        <fgColor rgb="00F4F2E9"/>
      </patternFill>
    </fill>
    <fill>
      <patternFill patternType="solid">
        <fgColor rgb="00070814"/>
      </patternFill>
    </fill>
  </fills>
  <borders count="17">
    <border>
      <left/>
      <right/>
      <top/>
      <bottom/>
      <diagonal/>
    </border>
    <border>
      <bottom style="hair">
        <color rgb="00070814"/>
      </bottom>
    </border>
    <border>
      <bottom style="medium">
        <color rgb="00FFE81F"/>
      </bottom>
    </border>
    <border>
      <left style="medium">
        <color rgb="00070814"/>
      </left>
      <top style="medium">
        <color rgb="00070814"/>
      </top>
      <bottom style="medium">
        <color rgb="00FFE81F"/>
      </bottom>
    </border>
    <border>
      <top style="medium">
        <color rgb="00070814"/>
      </top>
      <bottom style="medium">
        <color rgb="00FFE81F"/>
      </bottom>
    </border>
    <border>
      <right style="medium">
        <color rgb="00070814"/>
      </right>
      <top style="medium">
        <color rgb="00070814"/>
      </top>
      <bottom style="medium">
        <color rgb="00FFE81F"/>
      </bottom>
    </border>
    <border>
      <left style="medium">
        <color rgb="00070814"/>
      </left>
      <bottom style="hair">
        <color rgb="00070814"/>
      </bottom>
    </border>
    <border>
      <right style="medium">
        <color rgb="00070814"/>
      </right>
      <bottom style="hair">
        <color rgb="00070814"/>
      </bottom>
    </border>
    <border>
      <left style="medium">
        <color rgb="00070814"/>
      </left>
      <bottom style="medium">
        <color rgb="00070814"/>
      </bottom>
    </border>
    <border>
      <bottom style="medium">
        <color rgb="00070814"/>
      </bottom>
    </border>
    <border>
      <right style="medium">
        <color rgb="00070814"/>
      </right>
      <bottom style="medium">
        <color rgb="00070814"/>
      </bottom>
    </border>
    <border>
      <left style="medium">
        <color rgb="00070814"/>
      </left>
      <top style="medium">
        <color rgb="00070814"/>
      </top>
      <bottom style="hair">
        <color rgb="00070814"/>
      </bottom>
    </border>
    <border>
      <left/>
      <right style="medium">
        <color rgb="00070814"/>
      </right>
      <top style="medium">
        <color rgb="00070814"/>
      </top>
      <bottom/>
    </border>
    <border>
      <left/>
      <right style="medium">
        <color rgb="00070814"/>
      </right>
      <top/>
      <bottom/>
    </border>
    <border>
      <left/>
      <right style="medium">
        <color rgb="00070814"/>
      </right>
      <top/>
      <bottom style="medium">
        <color rgb="00070814"/>
      </bottom>
    </border>
    <border>
      <bottom style="thick">
        <color rgb="00ffe81f"/>
      </bottom>
    </border>
    <border>
      <left/>
      <right/>
      <top/>
      <bottom style="thick">
        <color rgb="00ffe81f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3" fillId="0" borderId="1" pivotButton="0" quotePrefix="0" xfId="0"/>
    <xf numFmtId="1" fontId="4" fillId="0" borderId="11" applyAlignment="1" pivotButton="0" quotePrefix="0" xfId="0">
      <alignment vertical="top"/>
    </xf>
    <xf numFmtId="0" fontId="3" fillId="0" borderId="12" pivotButton="0" quotePrefix="0" xfId="0"/>
    <xf numFmtId="164" fontId="4" fillId="0" borderId="6" applyAlignment="1" pivotButton="0" quotePrefix="0" xfId="0">
      <alignment vertical="top"/>
    </xf>
    <xf numFmtId="0" fontId="3" fillId="0" borderId="13" pivotButton="0" quotePrefix="0" xfId="0"/>
    <xf numFmtId="1" fontId="4" fillId="0" borderId="6" applyAlignment="1" pivotButton="0" quotePrefix="0" xfId="0">
      <alignment vertical="top"/>
    </xf>
    <xf numFmtId="1" fontId="4" fillId="0" borderId="8" applyAlignment="1" pivotButton="0" quotePrefix="0" xfId="0">
      <alignment vertical="top"/>
    </xf>
    <xf numFmtId="0" fontId="3" fillId="0" borderId="14" pivotButton="0" quotePrefix="0" xfId="0"/>
    <xf numFmtId="0" fontId="6" fillId="3" borderId="3" applyAlignment="1" pivotButton="0" quotePrefix="0" xfId="0">
      <alignment vertical="center" wrapText="1"/>
    </xf>
    <xf numFmtId="0" fontId="6" fillId="3" borderId="4" applyAlignment="1" pivotButton="0" quotePrefix="0" xfId="0">
      <alignment vertical="center" wrapText="1"/>
    </xf>
    <xf numFmtId="0" fontId="6" fillId="3" borderId="5" applyAlignment="1" pivotButton="0" quotePrefix="0" xfId="0">
      <alignment vertical="center" wrapText="1"/>
    </xf>
    <xf numFmtId="0" fontId="5" fillId="2" borderId="6" applyAlignment="1" pivotButton="0" quotePrefix="0" xfId="0">
      <alignment vertical="top"/>
    </xf>
    <xf numFmtId="0" fontId="5" fillId="2" borderId="1" applyAlignment="1" pivotButton="0" quotePrefix="0" xfId="0">
      <alignment vertical="top"/>
    </xf>
    <xf numFmtId="165" fontId="5" fillId="2" borderId="1" applyAlignment="1" pivotButton="0" quotePrefix="0" xfId="0">
      <alignment vertical="top"/>
    </xf>
    <xf numFmtId="164" fontId="5" fillId="2" borderId="1" applyAlignment="1" pivotButton="0" quotePrefix="0" xfId="0">
      <alignment vertical="top"/>
    </xf>
    <xf numFmtId="164" fontId="3" fillId="0" borderId="1" applyAlignment="1" pivotButton="0" quotePrefix="0" xfId="0">
      <alignment vertical="top"/>
    </xf>
    <xf numFmtId="1" fontId="3" fillId="0" borderId="1" applyAlignment="1" pivotButton="0" quotePrefix="0" xfId="0">
      <alignment vertical="top"/>
    </xf>
    <xf numFmtId="164" fontId="5" fillId="2" borderId="7" applyAlignment="1" pivotButton="0" quotePrefix="0" xfId="0">
      <alignment vertical="top"/>
    </xf>
    <xf numFmtId="0" fontId="5" fillId="2" borderId="8" applyAlignment="1" pivotButton="0" quotePrefix="0" xfId="0">
      <alignment vertical="top"/>
    </xf>
    <xf numFmtId="0" fontId="5" fillId="2" borderId="9" applyAlignment="1" pivotButton="0" quotePrefix="0" xfId="0">
      <alignment vertical="top"/>
    </xf>
    <xf numFmtId="165" fontId="5" fillId="2" borderId="9" applyAlignment="1" pivotButton="0" quotePrefix="0" xfId="0">
      <alignment vertical="top"/>
    </xf>
    <xf numFmtId="164" fontId="5" fillId="2" borderId="9" applyAlignment="1" pivotButton="0" quotePrefix="0" xfId="0">
      <alignment vertical="top"/>
    </xf>
    <xf numFmtId="164" fontId="3" fillId="0" borderId="9" applyAlignment="1" pivotButton="0" quotePrefix="0" xfId="0">
      <alignment vertical="top"/>
    </xf>
    <xf numFmtId="1" fontId="3" fillId="0" borderId="9" applyAlignment="1" pivotButton="0" quotePrefix="0" xfId="0">
      <alignment vertical="top"/>
    </xf>
    <xf numFmtId="164" fontId="5" fillId="2" borderId="10" applyAlignment="1" pivotButton="0" quotePrefix="0" xfId="0">
      <alignment vertical="top"/>
    </xf>
    <xf numFmtId="0" fontId="7" fillId="0" borderId="0" applyAlignment="1" pivotButton="0" quotePrefix="0" xfId="0">
      <alignment vertical="center"/>
    </xf>
    <xf numFmtId="0" fontId="8" fillId="0" borderId="15" applyAlignment="1" pivotButton="0" quotePrefix="0" xfId="0">
      <alignment vertical="top" wrapText="1"/>
    </xf>
    <xf numFmtId="0" fontId="0" fillId="0" borderId="16" pivotButton="0" quotePrefix="0" xfId="0"/>
    <xf numFmtId="0" fontId="9" fillId="0" borderId="0" applyAlignment="1" pivotButton="0" quotePrefix="0" xfId="0">
      <alignment vertical="bottom"/>
    </xf>
    <xf numFmtId="165" fontId="5" fillId="2" borderId="1" applyAlignment="1" pivotButton="0" quotePrefix="0" xfId="0">
      <alignment vertical="top"/>
    </xf>
    <xf numFmtId="165" fontId="5" fillId="2" borderId="9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66675</rowOff>
    </from>
    <ext cx="19431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70814"/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1.3" customWidth="1" min="1" max="1"/>
    <col width="110" customWidth="1" min="2" max="2"/>
  </cols>
  <sheetData>
    <row r="1" ht="34" customHeight="1"/>
    <row r="2" ht="16" customHeight="1">
      <c r="B2" s="31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28" customHeight="1">
      <c r="B3" s="32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33" t="n"/>
      <c r="D3" s="33" t="n"/>
      <c r="E3" s="33" t="n"/>
    </row>
    <row r="4" ht="20" customHeight="1">
      <c r="B4" s="34" t="inlineStr">
        <is>
          <t>FREE TOOL  |  LENDER TRACK-RECORD SHEET</t>
        </is>
      </c>
    </row>
    <row r="5">
      <c r="B5" s="1" t="inlineStr">
        <is>
          <t>Lender track-record sheet</t>
        </is>
      </c>
    </row>
    <row r="6">
      <c r="B6" s="2" t="inlineStr">
        <is>
          <t>From Flipper Bookkeeping, flipperbookkeeping.com</t>
        </is>
      </c>
    </row>
    <row r="7"/>
    <row r="8">
      <c r="B8" s="3" t="inlineStr">
        <is>
          <t>The deal history a lender asks for before it funds your next flip: what you bought, what you spent, when you sold, and that each loan was paid off.</t>
        </is>
      </c>
    </row>
    <row r="9">
      <c r="B9" s="3" t="inlineStr">
        <is>
          <t>The example rows are the 7 sold flips of Demo Flips LLC, the sample company in our sample report. Every number in them is invented data. Delete them and type your own.</t>
        </is>
      </c>
    </row>
    <row r="10"/>
    <row r="11">
      <c r="B11" s="4" t="inlineStr">
        <is>
          <t>How to use it</t>
        </is>
      </c>
    </row>
    <row r="12">
      <c r="B12" s="3" t="inlineStr">
        <is>
          <t>1. Type each completed deal in a new row on the Track record tab: the cream cells only.</t>
        </is>
      </c>
    </row>
    <row r="13">
      <c r="B13" s="3" t="inlineStr">
        <is>
          <t>2. The summary at the top counts deals, volume and days held for you.</t>
        </is>
      </c>
    </row>
    <row r="14">
      <c r="B14" s="3" t="inlineStr">
        <is>
          <t>3. Send the lender only the columns they ask for. Profit is in its own column so you can delete it before you send the sheet.</t>
        </is>
      </c>
    </row>
    <row r="15"/>
    <row r="16">
      <c r="B16" s="4" t="inlineStr">
        <is>
          <t>Where to type</t>
        </is>
      </c>
    </row>
    <row r="17">
      <c r="B17" s="5" t="inlineStr">
        <is>
          <t>Cream cells: type your own numbers and names here.</t>
        </is>
      </c>
    </row>
    <row r="18">
      <c r="B18" s="6" t="inlineStr">
        <is>
          <t>White cells: calculated for you. Leave the formulas in place.</t>
        </is>
      </c>
    </row>
    <row r="19"/>
    <row r="20">
      <c r="B20" s="4" t="inlineStr">
        <is>
          <t>Good to know</t>
        </is>
      </c>
    </row>
    <row r="21">
      <c r="B21" s="3" t="inlineStr">
        <is>
          <t>Every figure should match a closing statement or a payoff letter. A lender may ask for them.</t>
        </is>
      </c>
    </row>
    <row r="22">
      <c r="B22" s="3" t="inlineStr">
        <is>
          <t>Loan paid off is the payoff amount on the sale closing statement.</t>
        </is>
      </c>
    </row>
  </sheetData>
  <mergeCells count="1">
    <mergeCell ref="B3:E3"/>
  </mergeCells>
  <pageMargins left="0.75" right="0.75" top="0.6" bottom="0.7" header="0.5" footer="0.3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70814"/>
    <outlinePr summaryBelow="1" summaryRight="1"/>
    <pageSetUpPr fitToPage="1"/>
  </sheetPr>
  <dimension ref="A1:N31"/>
  <sheetViews>
    <sheetView showGridLines="0" workbookViewId="0">
      <pane xSplit="3" ySplit="12" topLeftCell="D13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.3" customWidth="1" min="1" max="1"/>
    <col width="12" customWidth="1" min="2" max="2"/>
    <col width="34" customWidth="1" min="3" max="3"/>
    <col width="13" customWidth="1" min="4" max="4"/>
    <col width="15" customWidth="1" min="5" max="5"/>
    <col width="14" customWidth="1" min="6" max="6"/>
    <col width="15" customWidth="1" min="7" max="7"/>
    <col width="13" customWidth="1" min="8" max="8"/>
    <col width="15" customWidth="1" min="9" max="9"/>
    <col width="10" customWidth="1" min="10" max="10"/>
    <col width="18" customWidth="1" min="11" max="11"/>
    <col width="15" customWidth="1" min="12" max="12"/>
    <col width="12" customWidth="1" min="13" max="13"/>
    <col width="14" customWidth="1" min="14" max="14"/>
  </cols>
  <sheetData>
    <row r="1" ht="34" customHeight="1"/>
    <row r="2" ht="16" customHeight="1">
      <c r="B2" s="31" t="inlineStr">
        <is>
          <r>
            <rPr>
              <rFont val="Arial"/>
              <b val="1"/>
              <color rgb="00070814"/>
              <sz val="9.5"/>
            </rPr>
            <t>Your company's performance, one deal at a time.</t>
          </r>
          <r>
            <rPr>
              <rFont val="Arial"/>
              <color rgb="005b6072"/>
              <sz val="9"/>
            </rPr>
            <t xml:space="preserve">   |   flipperbookkeeping.com</t>
          </r>
        </is>
      </c>
    </row>
    <row r="3" ht="16.5" customHeight="1">
      <c r="B3" s="32" t="inlineStr">
        <is>
          <t>Flipper Bookkeeping keeps the books for real estate investors and sends you, every month, a profit and loss for each deal, budget against actual during the rehab, holding costs month by month and cash against profit.</t>
        </is>
      </c>
      <c r="C3" s="33" t="n"/>
      <c r="D3" s="33" t="n"/>
      <c r="E3" s="33" t="n"/>
      <c r="F3" s="33" t="n"/>
      <c r="G3" s="33" t="n"/>
      <c r="H3" s="33" t="n"/>
      <c r="I3" s="33" t="n"/>
      <c r="J3" s="33" t="n"/>
      <c r="K3" s="33" t="n"/>
      <c r="L3" s="33" t="n"/>
      <c r="M3" s="33" t="n"/>
      <c r="N3" s="33" t="n"/>
    </row>
    <row r="4" ht="20" customHeight="1">
      <c r="B4" s="34" t="inlineStr">
        <is>
          <t>FREE TOOL  |  LENDER TRACK-RECORD SHEET</t>
        </is>
      </c>
    </row>
    <row r="5">
      <c r="B5" s="1" t="inlineStr">
        <is>
          <t>Track record (example rows: Demo Flips LLC, invented data)</t>
        </is>
      </c>
    </row>
    <row r="6"/>
    <row r="7">
      <c r="B7" s="7">
        <f>COUNT(E13:E29)</f>
        <v/>
      </c>
      <c r="C7" s="8" t="inlineStr">
        <is>
          <t>Deals completed</t>
        </is>
      </c>
    </row>
    <row r="8">
      <c r="B8" s="9">
        <f>SUM(E13:E29)</f>
        <v/>
      </c>
      <c r="C8" s="10" t="inlineStr">
        <is>
          <t>Purchase volume</t>
        </is>
      </c>
    </row>
    <row r="9">
      <c r="B9" s="9">
        <f>SUM(I13:I29)</f>
        <v/>
      </c>
      <c r="C9" s="10" t="inlineStr">
        <is>
          <t>Sale volume</t>
        </is>
      </c>
    </row>
    <row r="10">
      <c r="B10" s="11">
        <f>IF(B7=0,"",AVERAGE(J13:J29))</f>
        <v/>
      </c>
      <c r="C10" s="10" t="inlineStr">
        <is>
          <t>Average days held</t>
        </is>
      </c>
    </row>
    <row r="11">
      <c r="B11" s="12">
        <f>COUNTIF(M13:M29,"Yes")</f>
        <v/>
      </c>
      <c r="C11" s="13" t="inlineStr">
        <is>
          <t>Loans paid off</t>
        </is>
      </c>
    </row>
    <row r="12" ht="46" customHeight="1">
      <c r="B12" s="14" t="inlineStr">
        <is>
          <t>PROPERTY</t>
        </is>
      </c>
      <c r="C12" s="15" t="inlineStr">
        <is>
          <t>ADDRESS</t>
        </is>
      </c>
      <c r="D12" s="15" t="inlineStr">
        <is>
          <t>BOUGHT</t>
        </is>
      </c>
      <c r="E12" s="15" t="inlineStr">
        <is>
          <t>PURCHASE PRICE</t>
        </is>
      </c>
      <c r="F12" s="15" t="inlineStr">
        <is>
          <t>REHAB COST</t>
        </is>
      </c>
      <c r="G12" s="15" t="inlineStr">
        <is>
          <t>TOTAL COST</t>
        </is>
      </c>
      <c r="H12" s="15" t="inlineStr">
        <is>
          <t>SALE DATE</t>
        </is>
      </c>
      <c r="I12" s="15" t="inlineStr">
        <is>
          <t>SALE PRICE</t>
        </is>
      </c>
      <c r="J12" s="15" t="inlineStr">
        <is>
          <t>DAYS HELD</t>
        </is>
      </c>
      <c r="K12" s="15" t="inlineStr">
        <is>
          <t>LENDER</t>
        </is>
      </c>
      <c r="L12" s="15" t="inlineStr">
        <is>
          <t>LOAN PAID OFF</t>
        </is>
      </c>
      <c r="M12" s="15" t="inlineStr">
        <is>
          <t>PAID OFF IN FULL?</t>
        </is>
      </c>
      <c r="N12" s="16" t="inlineStr">
        <is>
          <t>NET PROFIT</t>
        </is>
      </c>
    </row>
    <row r="13">
      <c r="B13" s="17" t="inlineStr">
        <is>
          <t>Project 1</t>
        </is>
      </c>
      <c r="C13" s="18" t="inlineStr">
        <is>
          <t>1234 Example St, Sacramento, CA</t>
        </is>
      </c>
      <c r="D13" s="35" t="n">
        <v>45938</v>
      </c>
      <c r="E13" s="20" t="n">
        <v>285000</v>
      </c>
      <c r="F13" s="20" t="n">
        <v>51200</v>
      </c>
      <c r="G13" s="21">
        <f>IF(E13="","",E13+F13)</f>
        <v/>
      </c>
      <c r="H13" s="35" t="n">
        <v>46073</v>
      </c>
      <c r="I13" s="20" t="n">
        <v>405000</v>
      </c>
      <c r="J13" s="22">
        <f>IF(OR(D13="",H13=""),"",H13-D13)</f>
        <v/>
      </c>
      <c r="K13" s="18" t="inlineStr">
        <is>
          <t>Hard money lender</t>
        </is>
      </c>
      <c r="L13" s="20" t="n">
        <v>293400</v>
      </c>
      <c r="M13" s="18" t="inlineStr">
        <is>
          <t>Yes</t>
        </is>
      </c>
      <c r="N13" s="23" t="n">
        <v>22576</v>
      </c>
    </row>
    <row r="14">
      <c r="B14" s="17" t="inlineStr">
        <is>
          <t>Project 2</t>
        </is>
      </c>
      <c r="C14" s="18" t="inlineStr">
        <is>
          <t>5678 Sample Ave, Elk Grove, CA</t>
        </is>
      </c>
      <c r="D14" s="35" t="n">
        <v>45952</v>
      </c>
      <c r="E14" s="20" t="n">
        <v>330000</v>
      </c>
      <c r="F14" s="20" t="n">
        <v>64500</v>
      </c>
      <c r="G14" s="21">
        <f>IF(E14="","",E14+F14)</f>
        <v/>
      </c>
      <c r="H14" s="35" t="n">
        <v>46093</v>
      </c>
      <c r="I14" s="20" t="n">
        <v>468000</v>
      </c>
      <c r="J14" s="22">
        <f>IF(OR(D14="",H14=""),"",H14-D14)</f>
        <v/>
      </c>
      <c r="K14" s="18" t="inlineStr">
        <is>
          <t>Hard money lender</t>
        </is>
      </c>
      <c r="L14" s="20" t="n">
        <v>345000</v>
      </c>
      <c r="M14" s="18" t="inlineStr">
        <is>
          <t>Yes</t>
        </is>
      </c>
      <c r="N14" s="23" t="n">
        <v>20684</v>
      </c>
    </row>
    <row r="15">
      <c r="B15" s="17" t="inlineStr">
        <is>
          <t>Project 3</t>
        </is>
      </c>
      <c r="C15" s="18" t="inlineStr">
        <is>
          <t>910 Demo Way, Stockton, CA</t>
        </is>
      </c>
      <c r="D15" s="35" t="n">
        <v>45973</v>
      </c>
      <c r="E15" s="20" t="n">
        <v>410000</v>
      </c>
      <c r="F15" s="20" t="n">
        <v>89000</v>
      </c>
      <c r="G15" s="21">
        <f>IF(E15="","",E15+F15)</f>
        <v/>
      </c>
      <c r="H15" s="35" t="n">
        <v>46115</v>
      </c>
      <c r="I15" s="20" t="n">
        <v>589000</v>
      </c>
      <c r="J15" s="22">
        <f>IF(OR(D15="",H15=""),"",H15-D15)</f>
        <v/>
      </c>
      <c r="K15" s="18" t="inlineStr">
        <is>
          <t>Hard money lender</t>
        </is>
      </c>
      <c r="L15" s="20" t="n">
        <v>437500</v>
      </c>
      <c r="M15" s="18" t="inlineStr">
        <is>
          <t>Yes</t>
        </is>
      </c>
      <c r="N15" s="23" t="n">
        <v>21506</v>
      </c>
    </row>
    <row r="16">
      <c r="B16" s="17" t="inlineStr">
        <is>
          <t>Project 4</t>
        </is>
      </c>
      <c r="C16" s="18" t="inlineStr">
        <is>
          <t>2200 Test Ct, Rancho Cordova, CA</t>
        </is>
      </c>
      <c r="D16" s="35" t="n">
        <v>45981</v>
      </c>
      <c r="E16" s="20" t="n">
        <v>372000</v>
      </c>
      <c r="F16" s="20" t="n">
        <v>74000</v>
      </c>
      <c r="G16" s="21">
        <f>IF(E16="","",E16+F16)</f>
        <v/>
      </c>
      <c r="H16" s="35" t="n">
        <v>46197</v>
      </c>
      <c r="I16" s="20" t="n">
        <v>512000</v>
      </c>
      <c r="J16" s="22">
        <f>IF(OR(D16="",H16=""),"",H16-D16)</f>
        <v/>
      </c>
      <c r="K16" s="18" t="inlineStr">
        <is>
          <t>Hard money lender</t>
        </is>
      </c>
      <c r="L16" s="20" t="n">
        <v>390200</v>
      </c>
      <c r="M16" s="18" t="inlineStr">
        <is>
          <t>Yes</t>
        </is>
      </c>
      <c r="N16" s="23" t="n">
        <v>-6469</v>
      </c>
    </row>
    <row r="17">
      <c r="B17" s="17" t="inlineStr">
        <is>
          <t>Project 5</t>
        </is>
      </c>
      <c r="C17" s="18" t="inlineStr">
        <is>
          <t>4321 Mock Blvd, Roseville, CA</t>
        </is>
      </c>
      <c r="D17" s="35" t="n">
        <v>46000</v>
      </c>
      <c r="E17" s="20" t="n">
        <v>255000</v>
      </c>
      <c r="F17" s="20" t="n">
        <v>43800</v>
      </c>
      <c r="G17" s="21">
        <f>IF(E17="","",E17+F17)</f>
        <v/>
      </c>
      <c r="H17" s="35" t="n">
        <v>46157</v>
      </c>
      <c r="I17" s="20" t="n">
        <v>360000</v>
      </c>
      <c r="J17" s="22">
        <f>IF(OR(D17="",H17=""),"",H17-D17)</f>
        <v/>
      </c>
      <c r="K17" s="18" t="inlineStr">
        <is>
          <t>Hard money lender</t>
        </is>
      </c>
      <c r="L17" s="20" t="n">
        <v>260600</v>
      </c>
      <c r="M17" s="18" t="inlineStr">
        <is>
          <t>Yes</t>
        </is>
      </c>
      <c r="N17" s="23" t="n">
        <v>17089</v>
      </c>
    </row>
    <row r="18">
      <c r="B18" s="17" t="inlineStr">
        <is>
          <t>Project 6</t>
        </is>
      </c>
      <c r="C18" s="18" t="inlineStr">
        <is>
          <t>707 Fakeview Dr, Citrus Heights, CA</t>
        </is>
      </c>
      <c r="D18" s="35" t="n">
        <v>46085</v>
      </c>
      <c r="E18" s="20" t="n">
        <v>520000</v>
      </c>
      <c r="F18" s="20" t="n">
        <v>114000</v>
      </c>
      <c r="G18" s="21">
        <f>IF(E18="","",E18+F18)</f>
        <v/>
      </c>
      <c r="H18" s="35" t="n">
        <v>46248</v>
      </c>
      <c r="I18" s="20" t="n">
        <v>735000</v>
      </c>
      <c r="J18" s="22">
        <f>IF(OR(D18="",H18=""),"",H18-D18)</f>
        <v/>
      </c>
      <c r="K18" s="18" t="inlineStr">
        <is>
          <t>Hard money lender</t>
        </is>
      </c>
      <c r="L18" s="20" t="n">
        <v>556000</v>
      </c>
      <c r="M18" s="18" t="inlineStr">
        <is>
          <t>Yes</t>
        </is>
      </c>
      <c r="N18" s="23" t="n">
        <v>14560</v>
      </c>
    </row>
    <row r="19">
      <c r="B19" s="17" t="inlineStr">
        <is>
          <t>Project 7</t>
        </is>
      </c>
      <c r="C19" s="18" t="inlineStr">
        <is>
          <t>88 Imaginary Ln, Modesto, CA</t>
        </is>
      </c>
      <c r="D19" s="35" t="n">
        <v>46132</v>
      </c>
      <c r="E19" s="20" t="n">
        <v>295000</v>
      </c>
      <c r="F19" s="20" t="n">
        <v>72050</v>
      </c>
      <c r="G19" s="21">
        <f>IF(E19="","",E19+F19)</f>
        <v/>
      </c>
      <c r="H19" s="35" t="n">
        <v>46274</v>
      </c>
      <c r="I19" s="20" t="n">
        <v>430000</v>
      </c>
      <c r="J19" s="22">
        <f>IF(OR(D19="",H19=""),"",H19-D19)</f>
        <v/>
      </c>
      <c r="K19" s="18" t="inlineStr">
        <is>
          <t>Hard money lender</t>
        </is>
      </c>
      <c r="L19" s="20" t="n">
        <v>322850</v>
      </c>
      <c r="M19" s="18" t="inlineStr">
        <is>
          <t>Yes</t>
        </is>
      </c>
      <c r="N19" s="23" t="n">
        <v>12351</v>
      </c>
    </row>
    <row r="20">
      <c r="B20" s="17" t="n"/>
      <c r="C20" s="18" t="n"/>
      <c r="D20" s="35" t="n"/>
      <c r="E20" s="20" t="n"/>
      <c r="F20" s="20" t="n"/>
      <c r="G20" s="21">
        <f>IF(E20="","",E20+F20)</f>
        <v/>
      </c>
      <c r="H20" s="35" t="n"/>
      <c r="I20" s="20" t="n"/>
      <c r="J20" s="22">
        <f>IF(OR(D20="",H20=""),"",H20-D20)</f>
        <v/>
      </c>
      <c r="K20" s="18" t="n"/>
      <c r="L20" s="20" t="n"/>
      <c r="M20" s="18" t="n"/>
      <c r="N20" s="23" t="n"/>
    </row>
    <row r="21">
      <c r="B21" s="17" t="n"/>
      <c r="C21" s="18" t="n"/>
      <c r="D21" s="35" t="n"/>
      <c r="E21" s="20" t="n"/>
      <c r="F21" s="20" t="n"/>
      <c r="G21" s="21">
        <f>IF(E21="","",E21+F21)</f>
        <v/>
      </c>
      <c r="H21" s="35" t="n"/>
      <c r="I21" s="20" t="n"/>
      <c r="J21" s="22">
        <f>IF(OR(D21="",H21=""),"",H21-D21)</f>
        <v/>
      </c>
      <c r="K21" s="18" t="n"/>
      <c r="L21" s="20" t="n"/>
      <c r="M21" s="18" t="n"/>
      <c r="N21" s="23" t="n"/>
    </row>
    <row r="22">
      <c r="B22" s="17" t="n"/>
      <c r="C22" s="18" t="n"/>
      <c r="D22" s="35" t="n"/>
      <c r="E22" s="20" t="n"/>
      <c r="F22" s="20" t="n"/>
      <c r="G22" s="21">
        <f>IF(E22="","",E22+F22)</f>
        <v/>
      </c>
      <c r="H22" s="35" t="n"/>
      <c r="I22" s="20" t="n"/>
      <c r="J22" s="22">
        <f>IF(OR(D22="",H22=""),"",H22-D22)</f>
        <v/>
      </c>
      <c r="K22" s="18" t="n"/>
      <c r="L22" s="20" t="n"/>
      <c r="M22" s="18" t="n"/>
      <c r="N22" s="23" t="n"/>
    </row>
    <row r="23">
      <c r="B23" s="17" t="n"/>
      <c r="C23" s="18" t="n"/>
      <c r="D23" s="35" t="n"/>
      <c r="E23" s="20" t="n"/>
      <c r="F23" s="20" t="n"/>
      <c r="G23" s="21">
        <f>IF(E23="","",E23+F23)</f>
        <v/>
      </c>
      <c r="H23" s="35" t="n"/>
      <c r="I23" s="20" t="n"/>
      <c r="J23" s="22">
        <f>IF(OR(D23="",H23=""),"",H23-D23)</f>
        <v/>
      </c>
      <c r="K23" s="18" t="n"/>
      <c r="L23" s="20" t="n"/>
      <c r="M23" s="18" t="n"/>
      <c r="N23" s="23" t="n"/>
    </row>
    <row r="24">
      <c r="B24" s="17" t="n"/>
      <c r="C24" s="18" t="n"/>
      <c r="D24" s="35" t="n"/>
      <c r="E24" s="20" t="n"/>
      <c r="F24" s="20" t="n"/>
      <c r="G24" s="21">
        <f>IF(E24="","",E24+F24)</f>
        <v/>
      </c>
      <c r="H24" s="35" t="n"/>
      <c r="I24" s="20" t="n"/>
      <c r="J24" s="22">
        <f>IF(OR(D24="",H24=""),"",H24-D24)</f>
        <v/>
      </c>
      <c r="K24" s="18" t="n"/>
      <c r="L24" s="20" t="n"/>
      <c r="M24" s="18" t="n"/>
      <c r="N24" s="23" t="n"/>
    </row>
    <row r="25">
      <c r="B25" s="17" t="n"/>
      <c r="C25" s="18" t="n"/>
      <c r="D25" s="35" t="n"/>
      <c r="E25" s="20" t="n"/>
      <c r="F25" s="20" t="n"/>
      <c r="G25" s="21">
        <f>IF(E25="","",E25+F25)</f>
        <v/>
      </c>
      <c r="H25" s="35" t="n"/>
      <c r="I25" s="20" t="n"/>
      <c r="J25" s="22">
        <f>IF(OR(D25="",H25=""),"",H25-D25)</f>
        <v/>
      </c>
      <c r="K25" s="18" t="n"/>
      <c r="L25" s="20" t="n"/>
      <c r="M25" s="18" t="n"/>
      <c r="N25" s="23" t="n"/>
    </row>
    <row r="26">
      <c r="B26" s="17" t="n"/>
      <c r="C26" s="18" t="n"/>
      <c r="D26" s="35" t="n"/>
      <c r="E26" s="20" t="n"/>
      <c r="F26" s="20" t="n"/>
      <c r="G26" s="21">
        <f>IF(E26="","",E26+F26)</f>
        <v/>
      </c>
      <c r="H26" s="35" t="n"/>
      <c r="I26" s="20" t="n"/>
      <c r="J26" s="22">
        <f>IF(OR(D26="",H26=""),"",H26-D26)</f>
        <v/>
      </c>
      <c r="K26" s="18" t="n"/>
      <c r="L26" s="20" t="n"/>
      <c r="M26" s="18" t="n"/>
      <c r="N26" s="23" t="n"/>
    </row>
    <row r="27">
      <c r="B27" s="17" t="n"/>
      <c r="C27" s="18" t="n"/>
      <c r="D27" s="35" t="n"/>
      <c r="E27" s="20" t="n"/>
      <c r="F27" s="20" t="n"/>
      <c r="G27" s="21">
        <f>IF(E27="","",E27+F27)</f>
        <v/>
      </c>
      <c r="H27" s="35" t="n"/>
      <c r="I27" s="20" t="n"/>
      <c r="J27" s="22">
        <f>IF(OR(D27="",H27=""),"",H27-D27)</f>
        <v/>
      </c>
      <c r="K27" s="18" t="n"/>
      <c r="L27" s="20" t="n"/>
      <c r="M27" s="18" t="n"/>
      <c r="N27" s="23" t="n"/>
    </row>
    <row r="28">
      <c r="B28" s="17" t="n"/>
      <c r="C28" s="18" t="n"/>
      <c r="D28" s="35" t="n"/>
      <c r="E28" s="20" t="n"/>
      <c r="F28" s="20" t="n"/>
      <c r="G28" s="21">
        <f>IF(E28="","",E28+F28)</f>
        <v/>
      </c>
      <c r="H28" s="35" t="n"/>
      <c r="I28" s="20" t="n"/>
      <c r="J28" s="22">
        <f>IF(OR(D28="",H28=""),"",H28-D28)</f>
        <v/>
      </c>
      <c r="K28" s="18" t="n"/>
      <c r="L28" s="20" t="n"/>
      <c r="M28" s="18" t="n"/>
      <c r="N28" s="23" t="n"/>
    </row>
    <row r="29">
      <c r="B29" s="24" t="n"/>
      <c r="C29" s="25" t="n"/>
      <c r="D29" s="36" t="n"/>
      <c r="E29" s="27" t="n"/>
      <c r="F29" s="27" t="n"/>
      <c r="G29" s="28">
        <f>IF(E29="","",E29+F29)</f>
        <v/>
      </c>
      <c r="H29" s="36" t="n"/>
      <c r="I29" s="27" t="n"/>
      <c r="J29" s="29">
        <f>IF(OR(D29="",H29=""),"",H29-D29)</f>
        <v/>
      </c>
      <c r="K29" s="25" t="n"/>
      <c r="L29" s="27" t="n"/>
      <c r="M29" s="25" t="n"/>
      <c r="N29" s="30" t="n"/>
    </row>
    <row r="30"/>
    <row r="31">
      <c r="B31" s="2" t="inlineStr">
        <is>
          <t>Net profit for the examples is from the sample report: sale price less purchase and closing costs, rehab, loan, holding and selling costs. Sample books, invented data.</t>
        </is>
      </c>
    </row>
  </sheetData>
  <mergeCells count="1">
    <mergeCell ref="B3:N3"/>
  </mergeCells>
  <pageMargins left="0.75" right="0.75" top="0.6" bottom="0.7" header="0.5" footer="0.3"/>
  <pageSetup orientation="landscape" fitToHeight="0" fitToWidth="1"/>
  <headerFooter>
    <oddHeader/>
    <oddFooter>&amp;L&amp;"Arial,Bold"&amp;K070814Flipper Bookkeeping&amp;C&amp;"Arial"flipperbookkeeping.com&amp;R&amp;"Arial"&amp;A  | 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2026-10-28T16:06:02Z</dcterms:created>
  <dcterms:modified xmlns:dcterms="http://purl.org/dc/terms/" xmlns:xsi="http://www.w3.org/2001/XMLSchema-instance" xsi:type="dcterms:W3CDTF">2026-10-28T16:06:02Z</dcterms:modified>
</cp:coreProperties>
</file>